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0" yWindow="2400" windowWidth="15555" windowHeight="7890" activeTab="2"/>
  </bookViews>
  <sheets>
    <sheet name="2021" sheetId="2" r:id="rId1"/>
    <sheet name="2022" sheetId="3" r:id="rId2"/>
    <sheet name="2023" sheetId="4" r:id="rId3"/>
    <sheet name="2024" sheetId="6" r:id="rId4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6" i="6"/>
  <c r="H15"/>
  <c r="H14"/>
  <c r="H13"/>
  <c r="H12"/>
  <c r="H11"/>
  <c r="H10"/>
  <c r="H8"/>
  <c r="H6"/>
  <c r="H5"/>
  <c r="C4"/>
  <c r="B22" i="2"/>
  <c r="E16" i="4"/>
  <c r="F16" s="1"/>
  <c r="F15"/>
  <c r="E15"/>
  <c r="E14"/>
  <c r="F14" s="1"/>
  <c r="F13"/>
  <c r="E13"/>
  <c r="E12"/>
  <c r="F12" s="1"/>
  <c r="E11"/>
  <c r="F11" s="1"/>
  <c r="E10"/>
  <c r="F10" s="1"/>
  <c r="E9"/>
  <c r="E8"/>
  <c r="F8" s="1"/>
  <c r="F6"/>
  <c r="E6"/>
  <c r="F5"/>
  <c r="E5"/>
  <c r="A4"/>
  <c r="F5" i="2"/>
  <c r="E5"/>
  <c r="E4"/>
  <c r="F4" s="1"/>
  <c r="E16" i="3"/>
  <c r="F16" s="1"/>
  <c r="E15"/>
  <c r="F15" s="1"/>
  <c r="F14"/>
  <c r="E14"/>
  <c r="E13"/>
  <c r="F13" s="1"/>
  <c r="E12"/>
  <c r="F12" s="1"/>
  <c r="E11"/>
  <c r="F11" s="1"/>
  <c r="E10"/>
  <c r="F10" s="1"/>
  <c r="E9"/>
  <c r="E8"/>
  <c r="F8" s="1"/>
  <c r="E6"/>
  <c r="F6" s="1"/>
  <c r="E5"/>
  <c r="F5" s="1"/>
  <c r="E15" i="2"/>
  <c r="E11" l="1"/>
  <c r="F11" s="1"/>
  <c r="F15"/>
  <c r="E14"/>
  <c r="F14" s="1"/>
  <c r="E13"/>
  <c r="F13" s="1"/>
  <c r="E12"/>
  <c r="F12" s="1"/>
  <c r="E10"/>
  <c r="F10" s="1"/>
  <c r="E9"/>
  <c r="F9" s="1"/>
  <c r="E8"/>
  <c r="F8" s="1"/>
  <c r="E7"/>
  <c r="F7" s="1"/>
  <c r="E6"/>
  <c r="F6" s="1"/>
</calcChain>
</file>

<file path=xl/sharedStrings.xml><?xml version="1.0" encoding="utf-8"?>
<sst xmlns="http://schemas.openxmlformats.org/spreadsheetml/2006/main" count="77" uniqueCount="23">
  <si>
    <t>Uunità organizzativa di livello dirigenziale: PREFETTURA</t>
  </si>
  <si>
    <t>mese</t>
  </si>
  <si>
    <t>personale</t>
  </si>
  <si>
    <t>giorni lavorativi</t>
  </si>
  <si>
    <t>giorni di assenza</t>
  </si>
  <si>
    <t>% assenza</t>
  </si>
  <si>
    <t>% presenza</t>
  </si>
  <si>
    <t>gennaio</t>
  </si>
  <si>
    <t>febbraio</t>
  </si>
  <si>
    <t>marzo</t>
  </si>
  <si>
    <t>aprile</t>
  </si>
  <si>
    <t>maggio</t>
  </si>
  <si>
    <t>giugno</t>
  </si>
  <si>
    <t>luglio</t>
  </si>
  <si>
    <t>agosto</t>
  </si>
  <si>
    <t>settembre</t>
  </si>
  <si>
    <t>ottobre</t>
  </si>
  <si>
    <t>nov.</t>
  </si>
  <si>
    <t>dic.</t>
  </si>
  <si>
    <t>RILEVAZIONE  2021</t>
  </si>
  <si>
    <t>RILEVAZIONE  2022</t>
  </si>
  <si>
    <t>RILEVAZIONE  2023</t>
  </si>
  <si>
    <t>RILEVAZIONE  2024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</si>
</sst>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9"/>
      <color indexed="8"/>
      <name val="Calibri"/>
      <family val="2"/>
    </font>
    <font>
      <b/>
      <sz val="11"/>
      <color indexed="8"/>
      <name val="Calibri"/>
      <family val="2"/>
    </font>
    <font>
      <b/>
      <sz val="9"/>
      <color theme="1"/>
      <name val="Calibri"/>
      <family val="2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48118533890809E-2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2" fontId="0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Alignment="1">
      <alignment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2"/>
  <sheetViews>
    <sheetView workbookViewId="0">
      <selection sqref="A1:XFD1048576"/>
    </sheetView>
  </sheetViews>
  <sheetFormatPr defaultRowHeight="15"/>
  <sheetData>
    <row r="1" spans="1:7">
      <c r="A1" s="10" t="s">
        <v>19</v>
      </c>
      <c r="B1" s="10"/>
      <c r="C1" s="10"/>
      <c r="D1" s="10"/>
      <c r="E1" s="10"/>
      <c r="F1" s="10"/>
      <c r="G1" s="1"/>
    </row>
    <row r="2" spans="1:7">
      <c r="A2" s="11" t="s">
        <v>0</v>
      </c>
      <c r="B2" s="11"/>
      <c r="C2" s="11"/>
      <c r="D2" s="11"/>
      <c r="E2" s="11"/>
      <c r="F2" s="11"/>
      <c r="G2" s="9"/>
    </row>
    <row r="3" spans="1:7" ht="45">
      <c r="A3" s="2" t="s">
        <v>1</v>
      </c>
      <c r="B3" s="3" t="s">
        <v>2</v>
      </c>
      <c r="C3" s="3" t="s">
        <v>3</v>
      </c>
      <c r="D3" s="3" t="s">
        <v>4</v>
      </c>
      <c r="E3" s="3"/>
      <c r="F3" s="3" t="s">
        <v>6</v>
      </c>
    </row>
    <row r="4" spans="1:7">
      <c r="A4" s="4" t="s">
        <v>7</v>
      </c>
      <c r="B4" s="5">
        <v>88</v>
      </c>
      <c r="C4" s="5">
        <v>20</v>
      </c>
      <c r="D4" s="5">
        <v>229</v>
      </c>
      <c r="E4" s="6">
        <f t="shared" ref="E4" si="0">IF(C4&lt;&gt;0,(D4/B4*100)/C4,"")</f>
        <v>13.011363636363635</v>
      </c>
      <c r="F4" s="6">
        <f t="shared" ref="F4" si="1">IF(C4&lt;&gt;0,100-E4,"")</f>
        <v>86.98863636363636</v>
      </c>
    </row>
    <row r="5" spans="1:7">
      <c r="A5" s="4" t="s">
        <v>8</v>
      </c>
      <c r="B5" s="7">
        <v>88</v>
      </c>
      <c r="C5" s="7">
        <v>20</v>
      </c>
      <c r="D5" s="7">
        <v>222</v>
      </c>
      <c r="E5" s="6">
        <f>IF(C5&lt;&gt;0,(D5/B5*100)/C5,"")</f>
        <v>12.613636363636363</v>
      </c>
      <c r="F5" s="6">
        <f>IF(C5&lt;&gt;0,100-E5,"")</f>
        <v>87.38636363636364</v>
      </c>
    </row>
    <row r="6" spans="1:7">
      <c r="A6" s="4" t="s">
        <v>9</v>
      </c>
      <c r="B6" s="5">
        <v>88</v>
      </c>
      <c r="C6" s="5">
        <v>22</v>
      </c>
      <c r="D6" s="5">
        <v>206</v>
      </c>
      <c r="E6" s="6">
        <f t="shared" ref="E6:E14" si="2">IF(C6&lt;&gt;0,(D6/B6*100)/C6,"")</f>
        <v>10.640495867768594</v>
      </c>
      <c r="F6" s="6">
        <f t="shared" ref="F6:F15" si="3">IF(C6&lt;&gt;0,100-E6,"")</f>
        <v>89.359504132231407</v>
      </c>
    </row>
    <row r="7" spans="1:7">
      <c r="A7" s="4" t="s">
        <v>10</v>
      </c>
      <c r="B7" s="5">
        <v>88</v>
      </c>
      <c r="C7" s="5">
        <v>21</v>
      </c>
      <c r="D7" s="5">
        <v>251</v>
      </c>
      <c r="E7" s="6">
        <f t="shared" si="2"/>
        <v>13.58225108225108</v>
      </c>
      <c r="F7" s="6">
        <f t="shared" si="3"/>
        <v>86.417748917748924</v>
      </c>
    </row>
    <row r="8" spans="1:7">
      <c r="A8" s="4" t="s">
        <v>11</v>
      </c>
      <c r="B8" s="5">
        <v>88</v>
      </c>
      <c r="C8" s="5">
        <v>21</v>
      </c>
      <c r="D8" s="5">
        <v>291</v>
      </c>
      <c r="E8" s="6">
        <f t="shared" si="2"/>
        <v>15.746753246753247</v>
      </c>
      <c r="F8" s="6">
        <f t="shared" si="3"/>
        <v>84.253246753246756</v>
      </c>
    </row>
    <row r="9" spans="1:7">
      <c r="A9" s="4" t="s">
        <v>12</v>
      </c>
      <c r="B9" s="5">
        <v>87</v>
      </c>
      <c r="C9" s="5">
        <v>21</v>
      </c>
      <c r="D9" s="5">
        <v>269</v>
      </c>
      <c r="E9" s="6">
        <f t="shared" si="2"/>
        <v>14.723590585659551</v>
      </c>
      <c r="F9" s="6">
        <f t="shared" si="3"/>
        <v>85.276409414340449</v>
      </c>
    </row>
    <row r="10" spans="1:7">
      <c r="A10" s="4" t="s">
        <v>13</v>
      </c>
      <c r="B10" s="5">
        <v>86</v>
      </c>
      <c r="C10" s="5">
        <v>22</v>
      </c>
      <c r="D10" s="5">
        <v>516</v>
      </c>
      <c r="E10" s="6">
        <f t="shared" si="2"/>
        <v>27.272727272727273</v>
      </c>
      <c r="F10" s="6">
        <f t="shared" si="3"/>
        <v>72.72727272727272</v>
      </c>
    </row>
    <row r="11" spans="1:7">
      <c r="A11" s="4" t="s">
        <v>14</v>
      </c>
      <c r="B11" s="5">
        <v>85</v>
      </c>
      <c r="C11" s="5">
        <v>22</v>
      </c>
      <c r="D11" s="5">
        <v>704</v>
      </c>
      <c r="E11" s="6">
        <f t="shared" si="2"/>
        <v>37.64705882352942</v>
      </c>
      <c r="F11" s="6">
        <f t="shared" si="3"/>
        <v>62.35294117647058</v>
      </c>
    </row>
    <row r="12" spans="1:7">
      <c r="A12" s="4" t="s">
        <v>15</v>
      </c>
      <c r="B12" s="5">
        <v>85</v>
      </c>
      <c r="C12" s="5">
        <v>22</v>
      </c>
      <c r="D12" s="5">
        <v>269</v>
      </c>
      <c r="E12" s="6">
        <f t="shared" si="2"/>
        <v>14.385026737967912</v>
      </c>
      <c r="F12" s="6">
        <f t="shared" si="3"/>
        <v>85.614973262032095</v>
      </c>
    </row>
    <row r="13" spans="1:7">
      <c r="A13" s="4" t="s">
        <v>16</v>
      </c>
      <c r="B13" s="5">
        <v>85</v>
      </c>
      <c r="C13" s="5">
        <v>21</v>
      </c>
      <c r="D13" s="5">
        <v>304</v>
      </c>
      <c r="E13" s="6">
        <f t="shared" si="2"/>
        <v>17.030812324929975</v>
      </c>
      <c r="F13" s="6">
        <f t="shared" si="3"/>
        <v>82.969187675070032</v>
      </c>
    </row>
    <row r="14" spans="1:7">
      <c r="A14" s="4" t="s">
        <v>17</v>
      </c>
      <c r="B14" s="5">
        <v>84</v>
      </c>
      <c r="C14" s="5">
        <v>21</v>
      </c>
      <c r="D14" s="5">
        <v>344</v>
      </c>
      <c r="E14" s="6">
        <f t="shared" si="2"/>
        <v>19.501133786848072</v>
      </c>
      <c r="F14" s="6">
        <f t="shared" si="3"/>
        <v>80.498866213151928</v>
      </c>
    </row>
    <row r="15" spans="1:7">
      <c r="A15" s="4" t="s">
        <v>18</v>
      </c>
      <c r="B15" s="5">
        <v>83</v>
      </c>
      <c r="C15" s="5">
        <v>22</v>
      </c>
      <c r="D15" s="5">
        <v>560</v>
      </c>
      <c r="E15" s="6">
        <f>IF(C15&lt;&gt;0,(D15/B15*100)/C15,"")</f>
        <v>30.668127053669227</v>
      </c>
      <c r="F15" s="6">
        <f t="shared" si="3"/>
        <v>69.331872946330776</v>
      </c>
    </row>
    <row r="21" spans="2:2">
      <c r="B21" s="8"/>
    </row>
    <row r="22" spans="2:2">
      <c r="B22">
        <f>IF(C5&lt;&gt;0,100-E5,"")</f>
        <v>87.38636363636364</v>
      </c>
    </row>
  </sheetData>
  <mergeCells count="2">
    <mergeCell ref="A1:F1"/>
    <mergeCell ref="A2:F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F16"/>
  <sheetViews>
    <sheetView workbookViewId="0">
      <selection activeCell="A5" sqref="A5:XFD16"/>
    </sheetView>
  </sheetViews>
  <sheetFormatPr defaultRowHeight="15"/>
  <sheetData>
    <row r="2" spans="1:6">
      <c r="A2" s="10" t="s">
        <v>20</v>
      </c>
      <c r="B2" s="10"/>
      <c r="C2" s="10"/>
      <c r="D2" s="10"/>
      <c r="E2" s="10"/>
      <c r="F2" s="10"/>
    </row>
    <row r="3" spans="1:6">
      <c r="A3" s="11" t="s">
        <v>0</v>
      </c>
      <c r="B3" s="11"/>
      <c r="C3" s="11"/>
      <c r="D3" s="11"/>
      <c r="E3" s="11"/>
      <c r="F3" s="11"/>
    </row>
    <row r="4" spans="1:6" ht="45">
      <c r="A4" s="2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</row>
    <row r="5" spans="1:6">
      <c r="A5" s="4" t="s">
        <v>7</v>
      </c>
      <c r="B5" s="5">
        <v>85</v>
      </c>
      <c r="C5" s="5">
        <v>21</v>
      </c>
      <c r="D5" s="5">
        <v>391</v>
      </c>
      <c r="E5" s="6">
        <f t="shared" ref="E5:E15" si="0">IF(C5&lt;&gt;0,(D5/B5*100)/C5,"")</f>
        <v>21.904761904761902</v>
      </c>
      <c r="F5" s="6">
        <f t="shared" ref="F5:F16" si="1">IF(C5&lt;&gt;0,100-E5,"")</f>
        <v>78.095238095238102</v>
      </c>
    </row>
    <row r="6" spans="1:6">
      <c r="A6" s="4" t="s">
        <v>8</v>
      </c>
      <c r="B6" s="7">
        <v>85</v>
      </c>
      <c r="C6" s="7">
        <v>21</v>
      </c>
      <c r="D6" s="7">
        <v>288</v>
      </c>
      <c r="E6" s="6">
        <f t="shared" si="0"/>
        <v>16.134453781512605</v>
      </c>
      <c r="F6" s="6">
        <f t="shared" si="1"/>
        <v>83.865546218487395</v>
      </c>
    </row>
    <row r="7" spans="1:6">
      <c r="A7" s="4" t="s">
        <v>9</v>
      </c>
      <c r="B7" s="5">
        <v>84</v>
      </c>
      <c r="C7" s="5">
        <v>23</v>
      </c>
      <c r="D7" s="5">
        <v>369</v>
      </c>
      <c r="E7" s="6">
        <v>19.100000000000001</v>
      </c>
      <c r="F7" s="6">
        <v>80.900000000000006</v>
      </c>
    </row>
    <row r="8" spans="1:6">
      <c r="A8" s="4" t="s">
        <v>10</v>
      </c>
      <c r="B8" s="5">
        <v>81</v>
      </c>
      <c r="C8" s="5">
        <v>20</v>
      </c>
      <c r="D8" s="5">
        <v>352</v>
      </c>
      <c r="E8" s="6">
        <f t="shared" si="0"/>
        <v>21.728395061728396</v>
      </c>
      <c r="F8" s="6">
        <f t="shared" si="1"/>
        <v>78.271604938271608</v>
      </c>
    </row>
    <row r="9" spans="1:6">
      <c r="A9" s="4" t="s">
        <v>11</v>
      </c>
      <c r="B9" s="5">
        <v>82</v>
      </c>
      <c r="C9" s="5">
        <v>22</v>
      </c>
      <c r="D9" s="5">
        <v>290</v>
      </c>
      <c r="E9" s="6">
        <f t="shared" si="0"/>
        <v>16.075388026607541</v>
      </c>
      <c r="F9" s="6">
        <v>83.73</v>
      </c>
    </row>
    <row r="10" spans="1:6">
      <c r="A10" s="4" t="s">
        <v>12</v>
      </c>
      <c r="B10" s="5">
        <v>82</v>
      </c>
      <c r="C10" s="5">
        <v>22</v>
      </c>
      <c r="D10" s="5">
        <v>316</v>
      </c>
      <c r="E10" s="6">
        <f t="shared" si="0"/>
        <v>17.516629711751662</v>
      </c>
      <c r="F10" s="6">
        <f t="shared" si="1"/>
        <v>82.483370288248338</v>
      </c>
    </row>
    <row r="11" spans="1:6">
      <c r="A11" s="4" t="s">
        <v>13</v>
      </c>
      <c r="B11" s="5">
        <v>81</v>
      </c>
      <c r="C11" s="5">
        <v>22</v>
      </c>
      <c r="D11" s="5">
        <v>498</v>
      </c>
      <c r="E11" s="6">
        <f t="shared" si="0"/>
        <v>27.946127946127945</v>
      </c>
      <c r="F11" s="6">
        <f t="shared" si="1"/>
        <v>72.053872053872055</v>
      </c>
    </row>
    <row r="12" spans="1:6">
      <c r="A12" s="4" t="s">
        <v>14</v>
      </c>
      <c r="B12" s="5">
        <v>82</v>
      </c>
      <c r="C12" s="5">
        <v>22</v>
      </c>
      <c r="D12" s="5">
        <v>783</v>
      </c>
      <c r="E12" s="6">
        <f t="shared" si="0"/>
        <v>43.403547671840357</v>
      </c>
      <c r="F12" s="6">
        <f t="shared" si="1"/>
        <v>56.596452328159643</v>
      </c>
    </row>
    <row r="13" spans="1:6">
      <c r="A13" s="4" t="s">
        <v>15</v>
      </c>
      <c r="B13" s="5">
        <v>82</v>
      </c>
      <c r="C13" s="5">
        <v>22</v>
      </c>
      <c r="D13" s="5">
        <v>256</v>
      </c>
      <c r="E13" s="6">
        <f t="shared" si="0"/>
        <v>14.190687361419068</v>
      </c>
      <c r="F13" s="6">
        <f t="shared" si="1"/>
        <v>85.809312638580934</v>
      </c>
    </row>
    <row r="14" spans="1:6">
      <c r="A14" s="4" t="s">
        <v>16</v>
      </c>
      <c r="B14" s="5">
        <v>80</v>
      </c>
      <c r="C14" s="5">
        <v>21</v>
      </c>
      <c r="D14" s="5">
        <v>218</v>
      </c>
      <c r="E14" s="6">
        <f t="shared" si="0"/>
        <v>12.976190476190476</v>
      </c>
      <c r="F14" s="6">
        <f t="shared" si="1"/>
        <v>87.023809523809518</v>
      </c>
    </row>
    <row r="15" spans="1:6">
      <c r="A15" s="4" t="s">
        <v>17</v>
      </c>
      <c r="B15" s="5">
        <v>80</v>
      </c>
      <c r="C15" s="5">
        <v>21</v>
      </c>
      <c r="D15" s="5">
        <v>295</v>
      </c>
      <c r="E15" s="6">
        <f t="shared" si="0"/>
        <v>17.55952380952381</v>
      </c>
      <c r="F15" s="6">
        <f t="shared" si="1"/>
        <v>82.44047619047619</v>
      </c>
    </row>
    <row r="16" spans="1:6">
      <c r="A16" s="4" t="s">
        <v>18</v>
      </c>
      <c r="B16" s="5">
        <v>79</v>
      </c>
      <c r="C16" s="5">
        <v>20</v>
      </c>
      <c r="D16" s="5">
        <v>465</v>
      </c>
      <c r="E16" s="6">
        <f>IF(C16&lt;&gt;0,(D16/B16*100)/C16,"")</f>
        <v>29.430379746835445</v>
      </c>
      <c r="F16" s="6">
        <f t="shared" si="1"/>
        <v>70.569620253164558</v>
      </c>
    </row>
  </sheetData>
  <mergeCells count="2">
    <mergeCell ref="A2:F2"/>
    <mergeCell ref="A3:F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F16"/>
  <sheetViews>
    <sheetView tabSelected="1" workbookViewId="0">
      <selection activeCell="G17" sqref="A1:G17"/>
    </sheetView>
  </sheetViews>
  <sheetFormatPr defaultRowHeight="15"/>
  <sheetData>
    <row r="2" spans="1:6">
      <c r="A2" s="10" t="s">
        <v>21</v>
      </c>
      <c r="B2" s="12"/>
      <c r="C2" s="12"/>
      <c r="D2" s="12"/>
      <c r="E2" s="12"/>
      <c r="F2" s="12"/>
    </row>
    <row r="3" spans="1:6" ht="15" customHeight="1">
      <c r="A3" s="13" t="s">
        <v>0</v>
      </c>
      <c r="B3" s="14"/>
      <c r="C3" s="14"/>
      <c r="D3" s="14"/>
      <c r="E3" s="14"/>
      <c r="F3" s="15"/>
    </row>
    <row r="4" spans="1:6" ht="45">
      <c r="A4" s="2">
        <f>IF(C5&lt;&gt;0,100-E5,"")</f>
        <v>76.069921639541889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</row>
    <row r="5" spans="1:6">
      <c r="A5" s="4" t="s">
        <v>7</v>
      </c>
      <c r="B5" s="5">
        <v>79</v>
      </c>
      <c r="C5" s="5">
        <v>21</v>
      </c>
      <c r="D5" s="5">
        <v>397</v>
      </c>
      <c r="E5" s="6">
        <f t="shared" ref="E5:E15" si="0">IF(C5&lt;&gt;0,(D5/B5*100)/C5,"")</f>
        <v>23.930078360458108</v>
      </c>
      <c r="F5" s="6">
        <f t="shared" ref="F5:F16" si="1">IF(C5&lt;&gt;0,100-E5,"")</f>
        <v>76.069921639541889</v>
      </c>
    </row>
    <row r="6" spans="1:6">
      <c r="A6" s="4" t="s">
        <v>8</v>
      </c>
      <c r="B6" s="7">
        <v>79</v>
      </c>
      <c r="C6" s="7">
        <v>20</v>
      </c>
      <c r="D6" s="7">
        <v>271</v>
      </c>
      <c r="E6" s="6">
        <f t="shared" si="0"/>
        <v>17.151898734177216</v>
      </c>
      <c r="F6" s="6">
        <f t="shared" si="1"/>
        <v>82.848101265822777</v>
      </c>
    </row>
    <row r="7" spans="1:6">
      <c r="A7" s="4" t="s">
        <v>9</v>
      </c>
      <c r="B7" s="5">
        <v>80</v>
      </c>
      <c r="C7" s="5">
        <v>22</v>
      </c>
      <c r="D7" s="5">
        <v>239</v>
      </c>
      <c r="E7" s="6">
        <v>19.100000000000001</v>
      </c>
      <c r="F7" s="6">
        <v>80.900000000000006</v>
      </c>
    </row>
    <row r="8" spans="1:6">
      <c r="A8" s="4" t="s">
        <v>10</v>
      </c>
      <c r="B8" s="5">
        <v>82</v>
      </c>
      <c r="C8" s="5">
        <v>18</v>
      </c>
      <c r="D8" s="5">
        <v>307</v>
      </c>
      <c r="E8" s="6">
        <f t="shared" si="0"/>
        <v>20.799457994579949</v>
      </c>
      <c r="F8" s="6">
        <f t="shared" si="1"/>
        <v>79.200542005420047</v>
      </c>
    </row>
    <row r="9" spans="1:6">
      <c r="A9" s="4" t="s">
        <v>11</v>
      </c>
      <c r="B9" s="5">
        <v>83</v>
      </c>
      <c r="C9" s="5">
        <v>22</v>
      </c>
      <c r="D9" s="5">
        <v>339</v>
      </c>
      <c r="E9" s="6">
        <f t="shared" si="0"/>
        <v>18.565169769989048</v>
      </c>
      <c r="F9" s="6">
        <v>81.430000000000007</v>
      </c>
    </row>
    <row r="10" spans="1:6">
      <c r="A10" s="4" t="s">
        <v>12</v>
      </c>
      <c r="B10" s="5">
        <v>84</v>
      </c>
      <c r="C10" s="5">
        <v>21</v>
      </c>
      <c r="D10" s="5">
        <v>310</v>
      </c>
      <c r="E10" s="6">
        <f t="shared" si="0"/>
        <v>17.573696145124718</v>
      </c>
      <c r="F10" s="6">
        <f t="shared" si="1"/>
        <v>82.426303854875286</v>
      </c>
    </row>
    <row r="11" spans="1:6">
      <c r="A11" s="4" t="s">
        <v>13</v>
      </c>
      <c r="B11" s="5">
        <v>82</v>
      </c>
      <c r="C11" s="5">
        <v>21</v>
      </c>
      <c r="D11" s="5">
        <v>494</v>
      </c>
      <c r="E11" s="6">
        <f t="shared" si="0"/>
        <v>28.687572590011616</v>
      </c>
      <c r="F11" s="6">
        <f t="shared" si="1"/>
        <v>71.312427409988388</v>
      </c>
    </row>
    <row r="12" spans="1:6">
      <c r="A12" s="4" t="s">
        <v>14</v>
      </c>
      <c r="B12" s="5">
        <v>82</v>
      </c>
      <c r="C12" s="5">
        <v>22</v>
      </c>
      <c r="D12" s="5">
        <v>765</v>
      </c>
      <c r="E12" s="6">
        <f t="shared" si="0"/>
        <v>42.405764966740577</v>
      </c>
      <c r="F12" s="6">
        <f t="shared" si="1"/>
        <v>57.594235033259423</v>
      </c>
    </row>
    <row r="13" spans="1:6">
      <c r="A13" s="4" t="s">
        <v>15</v>
      </c>
      <c r="B13" s="5">
        <v>79</v>
      </c>
      <c r="C13" s="5">
        <v>21</v>
      </c>
      <c r="D13" s="5">
        <v>275</v>
      </c>
      <c r="E13" s="6">
        <f t="shared" si="0"/>
        <v>16.576250753465942</v>
      </c>
      <c r="F13" s="6">
        <f t="shared" si="1"/>
        <v>83.423749246534058</v>
      </c>
    </row>
    <row r="14" spans="1:6">
      <c r="A14" s="4" t="s">
        <v>16</v>
      </c>
      <c r="B14" s="5">
        <v>80</v>
      </c>
      <c r="C14" s="5">
        <v>22</v>
      </c>
      <c r="D14" s="5">
        <v>243</v>
      </c>
      <c r="E14" s="6">
        <f t="shared" si="0"/>
        <v>13.806818181818182</v>
      </c>
      <c r="F14" s="6">
        <f t="shared" si="1"/>
        <v>86.193181818181813</v>
      </c>
    </row>
    <row r="15" spans="1:6">
      <c r="A15" s="4" t="s">
        <v>17</v>
      </c>
      <c r="B15" s="5">
        <v>83</v>
      </c>
      <c r="C15" s="5">
        <v>21</v>
      </c>
      <c r="D15" s="5">
        <v>294</v>
      </c>
      <c r="E15" s="6">
        <f t="shared" si="0"/>
        <v>16.867469879518072</v>
      </c>
      <c r="F15" s="6">
        <f t="shared" si="1"/>
        <v>83.132530120481931</v>
      </c>
    </row>
    <row r="16" spans="1:6">
      <c r="A16" s="4" t="s">
        <v>18</v>
      </c>
      <c r="B16" s="5">
        <v>89</v>
      </c>
      <c r="C16" s="5">
        <v>18</v>
      </c>
      <c r="D16" s="5">
        <v>305</v>
      </c>
      <c r="E16" s="6">
        <f>IF(C16&lt;&gt;0,(D16/B16*100)/C16,"")</f>
        <v>19.038701622971288</v>
      </c>
      <c r="F16" s="6">
        <f t="shared" si="1"/>
        <v>80.961298377028712</v>
      </c>
    </row>
  </sheetData>
  <mergeCells count="2">
    <mergeCell ref="A2:F2"/>
    <mergeCell ref="A3:F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C2:H16"/>
  <sheetViews>
    <sheetView topLeftCell="C1" workbookViewId="0">
      <selection activeCell="H9" sqref="H9"/>
    </sheetView>
  </sheetViews>
  <sheetFormatPr defaultRowHeight="15"/>
  <sheetData>
    <row r="2" spans="3:8">
      <c r="C2" s="10" t="s">
        <v>22</v>
      </c>
      <c r="D2" s="12"/>
      <c r="E2" s="12"/>
      <c r="F2" s="12"/>
      <c r="G2" s="12"/>
      <c r="H2" s="12"/>
    </row>
    <row r="3" spans="3:8">
      <c r="C3" s="13" t="s">
        <v>0</v>
      </c>
      <c r="D3" s="14"/>
      <c r="E3" s="14"/>
      <c r="F3" s="14"/>
      <c r="G3" s="14"/>
      <c r="H3" s="15"/>
    </row>
    <row r="4" spans="3:8" ht="45">
      <c r="C4" s="2" t="str">
        <f>IF(E5&lt;&gt;0,100-G5,"")</f>
        <v/>
      </c>
      <c r="D4" s="3" t="s">
        <v>2</v>
      </c>
      <c r="E4" s="3" t="s">
        <v>3</v>
      </c>
      <c r="F4" s="3" t="s">
        <v>4</v>
      </c>
      <c r="G4" s="3" t="s">
        <v>5</v>
      </c>
      <c r="H4" s="3" t="s">
        <v>6</v>
      </c>
    </row>
    <row r="5" spans="3:8">
      <c r="C5" s="4" t="s">
        <v>7</v>
      </c>
      <c r="D5" s="5"/>
      <c r="E5" s="5"/>
      <c r="F5" s="5"/>
      <c r="G5" s="6"/>
      <c r="H5" s="6" t="str">
        <f t="shared" ref="H5:H16" si="0">IF(E5&lt;&gt;0,100-G5,"")</f>
        <v/>
      </c>
    </row>
    <row r="6" spans="3:8">
      <c r="C6" s="4" t="s">
        <v>8</v>
      </c>
      <c r="D6" s="7"/>
      <c r="E6" s="7"/>
      <c r="F6" s="7"/>
      <c r="G6" s="6"/>
      <c r="H6" s="6" t="str">
        <f t="shared" si="0"/>
        <v/>
      </c>
    </row>
    <row r="7" spans="3:8">
      <c r="C7" s="4" t="s">
        <v>9</v>
      </c>
      <c r="D7" s="5"/>
      <c r="E7" s="5"/>
      <c r="F7" s="5"/>
      <c r="G7" s="6"/>
      <c r="H7" s="6"/>
    </row>
    <row r="8" spans="3:8">
      <c r="C8" s="4" t="s">
        <v>10</v>
      </c>
      <c r="D8" s="5"/>
      <c r="E8" s="5"/>
      <c r="F8" s="5"/>
      <c r="G8" s="6"/>
      <c r="H8" s="6" t="str">
        <f t="shared" si="0"/>
        <v/>
      </c>
    </row>
    <row r="9" spans="3:8">
      <c r="C9" s="4" t="s">
        <v>11</v>
      </c>
      <c r="D9" s="5"/>
      <c r="E9" s="5"/>
      <c r="F9" s="5"/>
      <c r="G9" s="6"/>
      <c r="H9" s="6"/>
    </row>
    <row r="10" spans="3:8">
      <c r="C10" s="4" t="s">
        <v>12</v>
      </c>
      <c r="D10" s="5"/>
      <c r="E10" s="5"/>
      <c r="F10" s="5"/>
      <c r="G10" s="6"/>
      <c r="H10" s="6" t="str">
        <f t="shared" si="0"/>
        <v/>
      </c>
    </row>
    <row r="11" spans="3:8">
      <c r="C11" s="4" t="s">
        <v>13</v>
      </c>
      <c r="D11" s="5"/>
      <c r="E11" s="5"/>
      <c r="F11" s="5"/>
      <c r="G11" s="6"/>
      <c r="H11" s="6" t="str">
        <f t="shared" si="0"/>
        <v/>
      </c>
    </row>
    <row r="12" spans="3:8">
      <c r="C12" s="4" t="s">
        <v>14</v>
      </c>
      <c r="D12" s="5"/>
      <c r="E12" s="5"/>
      <c r="F12" s="5"/>
      <c r="G12" s="6"/>
      <c r="H12" s="6" t="str">
        <f t="shared" si="0"/>
        <v/>
      </c>
    </row>
    <row r="13" spans="3:8">
      <c r="C13" s="4" t="s">
        <v>15</v>
      </c>
      <c r="D13" s="5"/>
      <c r="E13" s="5"/>
      <c r="F13" s="5"/>
      <c r="G13" s="6"/>
      <c r="H13" s="6" t="str">
        <f t="shared" si="0"/>
        <v/>
      </c>
    </row>
    <row r="14" spans="3:8">
      <c r="C14" s="4" t="s">
        <v>16</v>
      </c>
      <c r="D14" s="5"/>
      <c r="E14" s="5"/>
      <c r="F14" s="5"/>
      <c r="G14" s="6"/>
      <c r="H14" s="6" t="str">
        <f t="shared" si="0"/>
        <v/>
      </c>
    </row>
    <row r="15" spans="3:8">
      <c r="C15" s="4" t="s">
        <v>17</v>
      </c>
      <c r="D15" s="5"/>
      <c r="E15" s="5"/>
      <c r="F15" s="5"/>
      <c r="G15" s="6"/>
      <c r="H15" s="6" t="str">
        <f t="shared" si="0"/>
        <v/>
      </c>
    </row>
    <row r="16" spans="3:8">
      <c r="C16" s="4" t="s">
        <v>18</v>
      </c>
      <c r="D16" s="5"/>
      <c r="E16" s="5"/>
      <c r="F16" s="5"/>
      <c r="G16" s="6"/>
      <c r="H16" s="6" t="str">
        <f t="shared" si="0"/>
        <v/>
      </c>
    </row>
  </sheetData>
  <mergeCells count="2">
    <mergeCell ref="C2:H2"/>
    <mergeCell ref="C3:H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2021</vt:lpstr>
      <vt:lpstr>2022</vt:lpstr>
      <vt:lpstr>2023</vt:lpstr>
      <vt:lpstr>2024</vt:lpstr>
    </vt:vector>
  </TitlesOfParts>
  <Company>Siemens Inf. - CONSIP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Angela Angrisani</dc:creator>
  <cp:lastModifiedBy>dpp1046331</cp:lastModifiedBy>
  <cp:lastPrinted>2024-01-24T08:52:43Z</cp:lastPrinted>
  <dcterms:created xsi:type="dcterms:W3CDTF">2014-04-02T10:58:33Z</dcterms:created>
  <dcterms:modified xsi:type="dcterms:W3CDTF">2024-01-24T08:53:21Z</dcterms:modified>
</cp:coreProperties>
</file>